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附件1" sheetId="1" r:id="rId1"/>
  </sheets>
  <definedNames>
    <definedName name="_xlnm.Print_Titles" localSheetId="0">'附件1'!$1:$6</definedName>
  </definedNames>
  <calcPr fullCalcOnLoad="1"/>
</workbook>
</file>

<file path=xl/sharedStrings.xml><?xml version="1.0" encoding="utf-8"?>
<sst xmlns="http://schemas.openxmlformats.org/spreadsheetml/2006/main" count="318" uniqueCount="38">
  <si>
    <t>附件</t>
  </si>
  <si>
    <t>东莞市新建商品住房销售价格备案表</t>
  </si>
  <si>
    <t>房地产开发企业名称或中介服务机构名称：东莞市香田置业发展有限公司</t>
  </si>
  <si>
    <t>项目(楼盘)名称：香缤雍景园</t>
  </si>
  <si>
    <t>预售许可证号码或现售备案证书号码：</t>
  </si>
  <si>
    <t>所在镇街(园区）：沙田镇杨公洲村</t>
  </si>
  <si>
    <t>序号</t>
  </si>
  <si>
    <t>幢(栋)号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</si>
  <si>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</si>
  <si>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</si>
  <si>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</si>
  <si>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</si>
  <si>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</si>
  <si>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</si>
  <si>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</si>
  <si>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</si>
  <si>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</si>
  <si>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</si>
  <si>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</si>
  <si>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</si>
  <si>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</si>
  <si>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3栋</t>
  </si>
  <si>
    <t>3房2厅2卫</t>
  </si>
  <si>
    <t>未售</t>
  </si>
  <si>
    <t>首次备案</t>
  </si>
  <si>
    <t>统计汇总</t>
  </si>
  <si>
    <t>套均建筑面积（㎡/套）</t>
  </si>
  <si>
    <t>总建筑面积（㎡）</t>
  </si>
  <si>
    <t>建筑面积均价(元/㎡)</t>
  </si>
  <si>
    <t>总售价合计(元)</t>
  </si>
  <si>
    <t>地面建筑
最高层数(F)</t>
  </si>
  <si>
    <t>注：
1、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2、建筑面积=套内建筑面积+分摊的共有建筑面积。</t>
  </si>
  <si>
    <t>监制机关：东莞市发展和改革局</t>
  </si>
  <si>
    <t>企业物价员：</t>
  </si>
  <si>
    <t>刘浩</t>
  </si>
  <si>
    <t>价格举报投诉电话：12358</t>
  </si>
  <si>
    <t>企业投诉电话：</t>
  </si>
  <si>
    <t>0755-27880101-955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</si>
</sst>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36">
      <selection activeCell="H53" sqref="H53:I53"/>
    </sheetView>
  </sheetViews>
  <sheetFormatPr defaultColWidth="9.00390625" defaultRowHeight="14.25"/>
  <cols>
    <col min="1" max="1" width="5.25390625" style="0" customWidth="1"/>
    <col min="2" max="2" width="5.625" style="0" customWidth="1"/>
    <col min="3" max="3" width="7.00390625" style="0" customWidth="1"/>
    <col min="4" max="4" width="6.875" style="0" customWidth="1"/>
    <col min="5" max="5" width="9.875" style="0" customWidth="1"/>
    <col min="6" max="6" width="5.25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11.25390625" style="0" customWidth="1"/>
    <col min="11" max="11" width="11.875" style="0" customWidth="1"/>
    <col min="12" max="12" width="11.75390625" style="6" customWidth="1"/>
    <col min="13" max="13" width="8.00390625" style="6" customWidth="1"/>
    <col min="14" max="14" width="6.25390625" style="0" customWidth="1"/>
    <col min="15" max="15" width="8.875" style="0" customWidth="1"/>
  </cols>
  <sheetData>
    <row r="1" spans="1:2" ht="18" customHeight="1">
      <c r="A1" s="29" t="s">
        <v>0</v>
      </c>
      <c r="B1" s="29"/>
    </row>
    <row r="2" spans="1:15" ht="40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6" customHeight="1">
      <c r="A3" s="5" t="s">
        <v>2</v>
      </c>
      <c r="B3" s="5"/>
      <c r="C3" s="5"/>
      <c r="D3" s="5"/>
      <c r="E3" s="5"/>
      <c r="F3" s="5"/>
      <c r="G3" s="7"/>
      <c r="H3" s="7"/>
      <c r="I3" s="5" t="s">
        <v>3</v>
      </c>
      <c r="N3" s="1"/>
      <c r="O3" s="1"/>
    </row>
    <row r="4" spans="1:15" ht="36" customHeight="1">
      <c r="A4" s="8" t="s">
        <v>4</v>
      </c>
      <c r="B4" s="8"/>
      <c r="C4" s="8"/>
      <c r="D4" s="8"/>
      <c r="E4" s="8"/>
      <c r="F4" s="8"/>
      <c r="G4" s="7"/>
      <c r="H4" s="7"/>
      <c r="I4" s="8" t="s">
        <v>5</v>
      </c>
      <c r="N4" s="1"/>
      <c r="O4" s="1"/>
    </row>
    <row r="5" spans="1:15" s="1" customFormat="1" ht="23.25" customHeight="1">
      <c r="A5" s="27" t="s">
        <v>6</v>
      </c>
      <c r="B5" s="23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3" t="s">
        <v>13</v>
      </c>
      <c r="I5" s="27" t="s">
        <v>14</v>
      </c>
      <c r="J5" s="23" t="s">
        <v>15</v>
      </c>
      <c r="K5" s="23" t="s">
        <v>16</v>
      </c>
      <c r="L5" s="33" t="s">
        <v>17</v>
      </c>
      <c r="M5" s="27" t="s">
        <v>18</v>
      </c>
      <c r="N5" s="23" t="s">
        <v>19</v>
      </c>
      <c r="O5" s="24" t="s">
        <v>20</v>
      </c>
    </row>
    <row r="6" spans="1:15" s="1" customFormat="1" ht="18.75" customHeight="1">
      <c r="A6" s="28"/>
      <c r="B6" s="23"/>
      <c r="C6" s="23"/>
      <c r="D6" s="23"/>
      <c r="E6" s="23"/>
      <c r="F6" s="23"/>
      <c r="G6" s="23"/>
      <c r="H6" s="23"/>
      <c r="I6" s="28"/>
      <c r="J6" s="23"/>
      <c r="K6" s="23"/>
      <c r="L6" s="34"/>
      <c r="M6" s="28"/>
      <c r="N6" s="23"/>
      <c r="O6" s="24"/>
    </row>
    <row r="7" spans="1:15" s="2" customFormat="1" ht="24.75" customHeight="1">
      <c r="A7" s="10">
        <v>1</v>
      </c>
      <c r="B7" s="10" t="s">
        <v>21</v>
      </c>
      <c r="C7" s="10">
        <v>201</v>
      </c>
      <c r="D7" s="10">
        <v>2</v>
      </c>
      <c r="E7" s="11" t="s">
        <v>22</v>
      </c>
      <c r="F7" s="10">
        <v>2.9</v>
      </c>
      <c r="G7" s="12">
        <f>H7+I7</f>
        <v>96.75</v>
      </c>
      <c r="H7" s="13">
        <v>16.1</v>
      </c>
      <c r="I7" s="12">
        <v>80.65</v>
      </c>
      <c r="J7" s="14">
        <f aca="true" t="shared" si="0" ref="J7:J15">L7/G7</f>
        <v>20735.658914728683</v>
      </c>
      <c r="K7" s="15">
        <f aca="true" t="shared" si="1" ref="K7:K17">L7/I7</f>
        <v>24875.077495350277</v>
      </c>
      <c r="L7" s="16">
        <v>2006175</v>
      </c>
      <c r="M7" s="17"/>
      <c r="N7" s="18" t="s">
        <v>23</v>
      </c>
      <c r="O7" s="18" t="s">
        <v>24</v>
      </c>
    </row>
    <row r="8" spans="1:15" s="2" customFormat="1" ht="24.75" customHeight="1">
      <c r="A8" s="10">
        <v>2</v>
      </c>
      <c r="B8" s="10" t="s">
        <v>21</v>
      </c>
      <c r="C8" s="10">
        <v>202</v>
      </c>
      <c r="D8" s="10">
        <v>2</v>
      </c>
      <c r="E8" s="11" t="s">
        <v>22</v>
      </c>
      <c r="F8" s="10">
        <v>2.9</v>
      </c>
      <c r="G8" s="12">
        <f aca="true" t="shared" si="2" ref="G8:G39">H8+I8</f>
        <v>96.75</v>
      </c>
      <c r="H8" s="13">
        <v>16.1</v>
      </c>
      <c r="I8" s="12">
        <v>80.65</v>
      </c>
      <c r="J8" s="14">
        <f t="shared" si="0"/>
        <v>21248.919896640826</v>
      </c>
      <c r="K8" s="15">
        <f t="shared" si="1"/>
        <v>25490.79975201488</v>
      </c>
      <c r="L8" s="16">
        <v>2055833</v>
      </c>
      <c r="M8" s="17"/>
      <c r="N8" s="18" t="s">
        <v>23</v>
      </c>
      <c r="O8" s="18" t="s">
        <v>24</v>
      </c>
    </row>
    <row r="9" spans="1:15" s="2" customFormat="1" ht="24.75" customHeight="1">
      <c r="A9" s="10">
        <v>3</v>
      </c>
      <c r="B9" s="10" t="s">
        <v>21</v>
      </c>
      <c r="C9" s="10">
        <v>301</v>
      </c>
      <c r="D9" s="10">
        <v>3</v>
      </c>
      <c r="E9" s="11" t="s">
        <v>22</v>
      </c>
      <c r="F9" s="10">
        <v>2.9</v>
      </c>
      <c r="G9" s="12">
        <f t="shared" si="2"/>
        <v>96.75</v>
      </c>
      <c r="H9" s="13">
        <v>16.1</v>
      </c>
      <c r="I9" s="12">
        <v>80.65</v>
      </c>
      <c r="J9" s="14">
        <f t="shared" si="0"/>
        <v>21146.263565891473</v>
      </c>
      <c r="K9" s="15">
        <f t="shared" si="1"/>
        <v>25367.65034097954</v>
      </c>
      <c r="L9" s="16">
        <v>2045901</v>
      </c>
      <c r="M9" s="17"/>
      <c r="N9" s="18" t="s">
        <v>23</v>
      </c>
      <c r="O9" s="18" t="s">
        <v>24</v>
      </c>
    </row>
    <row r="10" spans="1:15" s="2" customFormat="1" ht="24.75" customHeight="1">
      <c r="A10" s="10">
        <v>4</v>
      </c>
      <c r="B10" s="10" t="s">
        <v>21</v>
      </c>
      <c r="C10" s="10">
        <v>302</v>
      </c>
      <c r="D10" s="10">
        <v>3</v>
      </c>
      <c r="E10" s="11" t="s">
        <v>22</v>
      </c>
      <c r="F10" s="10">
        <v>2.9</v>
      </c>
      <c r="G10" s="12">
        <f t="shared" si="2"/>
        <v>96.75</v>
      </c>
      <c r="H10" s="13">
        <v>16.1</v>
      </c>
      <c r="I10" s="12">
        <v>80.65</v>
      </c>
      <c r="J10" s="14">
        <f t="shared" si="0"/>
        <v>21659.524547803616</v>
      </c>
      <c r="K10" s="15">
        <f t="shared" si="1"/>
        <v>25983.37259764414</v>
      </c>
      <c r="L10" s="16">
        <v>2095559</v>
      </c>
      <c r="M10" s="17"/>
      <c r="N10" s="18" t="s">
        <v>23</v>
      </c>
      <c r="O10" s="18" t="s">
        <v>24</v>
      </c>
    </row>
    <row r="11" spans="1:15" s="2" customFormat="1" ht="24.75" customHeight="1">
      <c r="A11" s="10">
        <v>5</v>
      </c>
      <c r="B11" s="10" t="s">
        <v>21</v>
      </c>
      <c r="C11" s="10">
        <v>303</v>
      </c>
      <c r="D11" s="10">
        <v>3</v>
      </c>
      <c r="E11" s="11" t="s">
        <v>22</v>
      </c>
      <c r="F11" s="10">
        <v>2.9</v>
      </c>
      <c r="G11" s="12">
        <f t="shared" si="2"/>
        <v>106.16</v>
      </c>
      <c r="H11" s="13">
        <v>17.67</v>
      </c>
      <c r="I11" s="12">
        <v>88.49</v>
      </c>
      <c r="J11" s="14">
        <f t="shared" si="0"/>
        <v>20530.45403165034</v>
      </c>
      <c r="K11" s="15">
        <f t="shared" si="1"/>
        <v>24630.048593061365</v>
      </c>
      <c r="L11" s="16">
        <v>2179513</v>
      </c>
      <c r="M11" s="17"/>
      <c r="N11" s="18" t="s">
        <v>23</v>
      </c>
      <c r="O11" s="18" t="s">
        <v>24</v>
      </c>
    </row>
    <row r="12" spans="1:15" s="2" customFormat="1" ht="24.75" customHeight="1">
      <c r="A12" s="10">
        <v>6</v>
      </c>
      <c r="B12" s="10" t="s">
        <v>21</v>
      </c>
      <c r="C12" s="10">
        <v>305</v>
      </c>
      <c r="D12" s="10">
        <v>3</v>
      </c>
      <c r="E12" s="11" t="s">
        <v>22</v>
      </c>
      <c r="F12" s="10">
        <v>2.9</v>
      </c>
      <c r="G12" s="12">
        <f t="shared" si="2"/>
        <v>106.08000000000001</v>
      </c>
      <c r="H12" s="13">
        <v>17.65</v>
      </c>
      <c r="I12" s="12">
        <v>88.43</v>
      </c>
      <c r="J12" s="14">
        <f t="shared" si="0"/>
        <v>19895.842760180993</v>
      </c>
      <c r="K12" s="15">
        <f t="shared" si="1"/>
        <v>23866.91168155603</v>
      </c>
      <c r="L12" s="16">
        <v>2110551</v>
      </c>
      <c r="M12" s="17"/>
      <c r="N12" s="18" t="s">
        <v>23</v>
      </c>
      <c r="O12" s="18" t="s">
        <v>24</v>
      </c>
    </row>
    <row r="13" spans="1:15" s="2" customFormat="1" ht="24.75" customHeight="1">
      <c r="A13" s="10">
        <v>7</v>
      </c>
      <c r="B13" s="10" t="s">
        <v>21</v>
      </c>
      <c r="C13" s="10">
        <v>401</v>
      </c>
      <c r="D13" s="10">
        <v>4</v>
      </c>
      <c r="E13" s="11" t="s">
        <v>22</v>
      </c>
      <c r="F13" s="10">
        <v>2.9</v>
      </c>
      <c r="G13" s="12">
        <f t="shared" si="2"/>
        <v>96.75</v>
      </c>
      <c r="H13" s="13">
        <v>16.1</v>
      </c>
      <c r="I13" s="12">
        <v>80.65</v>
      </c>
      <c r="J13" s="14">
        <f t="shared" si="0"/>
        <v>21146.263565891473</v>
      </c>
      <c r="K13" s="15">
        <f t="shared" si="1"/>
        <v>25367.65034097954</v>
      </c>
      <c r="L13" s="16">
        <v>2045901</v>
      </c>
      <c r="M13" s="17"/>
      <c r="N13" s="18" t="s">
        <v>23</v>
      </c>
      <c r="O13" s="18" t="s">
        <v>24</v>
      </c>
    </row>
    <row r="14" spans="1:15" s="2" customFormat="1" ht="24.75" customHeight="1">
      <c r="A14" s="10">
        <v>8</v>
      </c>
      <c r="B14" s="10" t="s">
        <v>21</v>
      </c>
      <c r="C14" s="10">
        <v>402</v>
      </c>
      <c r="D14" s="10">
        <v>4</v>
      </c>
      <c r="E14" s="11" t="s">
        <v>22</v>
      </c>
      <c r="F14" s="10">
        <v>2.9</v>
      </c>
      <c r="G14" s="12">
        <f t="shared" si="2"/>
        <v>96.75</v>
      </c>
      <c r="H14" s="13">
        <v>16.1</v>
      </c>
      <c r="I14" s="12">
        <v>80.65</v>
      </c>
      <c r="J14" s="14">
        <f t="shared" si="0"/>
        <v>21659.524547803616</v>
      </c>
      <c r="K14" s="15">
        <f t="shared" si="1"/>
        <v>25983.37259764414</v>
      </c>
      <c r="L14" s="16">
        <v>2095559</v>
      </c>
      <c r="M14" s="17"/>
      <c r="N14" s="18" t="s">
        <v>23</v>
      </c>
      <c r="O14" s="18" t="s">
        <v>24</v>
      </c>
    </row>
    <row r="15" spans="1:15" s="2" customFormat="1" ht="24.75" customHeight="1">
      <c r="A15" s="10">
        <v>9</v>
      </c>
      <c r="B15" s="10" t="s">
        <v>21</v>
      </c>
      <c r="C15" s="10">
        <v>403</v>
      </c>
      <c r="D15" s="10">
        <v>4</v>
      </c>
      <c r="E15" s="11" t="s">
        <v>22</v>
      </c>
      <c r="F15" s="10">
        <v>2.9</v>
      </c>
      <c r="G15" s="12">
        <f t="shared" si="2"/>
        <v>106.16</v>
      </c>
      <c r="H15" s="13">
        <v>17.67</v>
      </c>
      <c r="I15" s="12">
        <v>88.49</v>
      </c>
      <c r="J15" s="14">
        <f t="shared" si="0"/>
        <v>20530.45403165034</v>
      </c>
      <c r="K15" s="15">
        <f t="shared" si="1"/>
        <v>24630.048593061365</v>
      </c>
      <c r="L15" s="16">
        <v>2179513</v>
      </c>
      <c r="M15" s="17"/>
      <c r="N15" s="18" t="s">
        <v>23</v>
      </c>
      <c r="O15" s="18" t="s">
        <v>24</v>
      </c>
    </row>
    <row r="16" spans="1:15" s="2" customFormat="1" ht="24.75" customHeight="1">
      <c r="A16" s="10">
        <v>10</v>
      </c>
      <c r="B16" s="10" t="s">
        <v>21</v>
      </c>
      <c r="C16" s="10">
        <v>404</v>
      </c>
      <c r="D16" s="10">
        <v>4</v>
      </c>
      <c r="E16" s="11" t="s">
        <v>22</v>
      </c>
      <c r="F16" s="10">
        <v>2.9</v>
      </c>
      <c r="G16" s="12">
        <f t="shared" si="2"/>
        <v>106.02</v>
      </c>
      <c r="H16" s="13">
        <v>17.64</v>
      </c>
      <c r="I16" s="12">
        <v>88.38</v>
      </c>
      <c r="J16" s="14">
        <f aca="true" t="shared" si="3" ref="J16:J24">L16/G16</f>
        <v>19383.078664402943</v>
      </c>
      <c r="K16" s="15">
        <f t="shared" si="1"/>
        <v>23251.799049558726</v>
      </c>
      <c r="L16" s="16">
        <v>2054994</v>
      </c>
      <c r="M16" s="17"/>
      <c r="N16" s="18" t="s">
        <v>23</v>
      </c>
      <c r="O16" s="18" t="s">
        <v>24</v>
      </c>
    </row>
    <row r="17" spans="1:15" s="2" customFormat="1" ht="24.75" customHeight="1">
      <c r="A17" s="10">
        <v>11</v>
      </c>
      <c r="B17" s="10" t="s">
        <v>21</v>
      </c>
      <c r="C17" s="10">
        <v>405</v>
      </c>
      <c r="D17" s="10">
        <v>4</v>
      </c>
      <c r="E17" s="11" t="s">
        <v>22</v>
      </c>
      <c r="F17" s="10">
        <v>2.9</v>
      </c>
      <c r="G17" s="12">
        <f t="shared" si="2"/>
        <v>106.08000000000001</v>
      </c>
      <c r="H17" s="13">
        <v>17.65</v>
      </c>
      <c r="I17" s="12">
        <v>88.43</v>
      </c>
      <c r="J17" s="14">
        <f t="shared" si="3"/>
        <v>19895.842760180993</v>
      </c>
      <c r="K17" s="15">
        <f t="shared" si="1"/>
        <v>23866.91168155603</v>
      </c>
      <c r="L17" s="16">
        <v>2110551</v>
      </c>
      <c r="M17" s="17"/>
      <c r="N17" s="18" t="s">
        <v>23</v>
      </c>
      <c r="O17" s="18" t="s">
        <v>24</v>
      </c>
    </row>
    <row r="18" spans="1:15" s="2" customFormat="1" ht="24.75" customHeight="1">
      <c r="A18" s="10">
        <v>12</v>
      </c>
      <c r="B18" s="10" t="s">
        <v>21</v>
      </c>
      <c r="C18" s="10">
        <v>501</v>
      </c>
      <c r="D18" s="10">
        <v>5</v>
      </c>
      <c r="E18" s="11" t="s">
        <v>22</v>
      </c>
      <c r="F18" s="10">
        <v>2.9</v>
      </c>
      <c r="G18" s="12">
        <f t="shared" si="2"/>
        <v>96.75</v>
      </c>
      <c r="H18" s="13">
        <v>16.1</v>
      </c>
      <c r="I18" s="12">
        <v>80.65</v>
      </c>
      <c r="J18" s="14">
        <f t="shared" si="3"/>
        <v>21248.919896640826</v>
      </c>
      <c r="K18" s="15">
        <f aca="true" t="shared" si="4" ref="K18:K24">L18/I18</f>
        <v>25490.79975201488</v>
      </c>
      <c r="L18" s="16">
        <v>2055833</v>
      </c>
      <c r="M18" s="17"/>
      <c r="N18" s="18" t="s">
        <v>23</v>
      </c>
      <c r="O18" s="18" t="s">
        <v>24</v>
      </c>
    </row>
    <row r="19" spans="1:15" s="2" customFormat="1" ht="24.75" customHeight="1">
      <c r="A19" s="10">
        <v>13</v>
      </c>
      <c r="B19" s="10" t="s">
        <v>21</v>
      </c>
      <c r="C19" s="10">
        <v>502</v>
      </c>
      <c r="D19" s="10">
        <v>5</v>
      </c>
      <c r="E19" s="11" t="s">
        <v>22</v>
      </c>
      <c r="F19" s="10">
        <v>2.9</v>
      </c>
      <c r="G19" s="12">
        <f t="shared" si="2"/>
        <v>96.75</v>
      </c>
      <c r="H19" s="13">
        <v>16.1</v>
      </c>
      <c r="I19" s="12">
        <v>80.65</v>
      </c>
      <c r="J19" s="14">
        <f t="shared" si="3"/>
        <v>21762.17054263566</v>
      </c>
      <c r="K19" s="15">
        <f t="shared" si="4"/>
        <v>26106.509609423432</v>
      </c>
      <c r="L19" s="16">
        <v>2105490</v>
      </c>
      <c r="M19" s="17"/>
      <c r="N19" s="18" t="s">
        <v>23</v>
      </c>
      <c r="O19" s="18" t="s">
        <v>24</v>
      </c>
    </row>
    <row r="20" spans="1:15" s="2" customFormat="1" ht="24.75" customHeight="1">
      <c r="A20" s="10">
        <v>14</v>
      </c>
      <c r="B20" s="10" t="s">
        <v>21</v>
      </c>
      <c r="C20" s="10">
        <v>503</v>
      </c>
      <c r="D20" s="10">
        <v>5</v>
      </c>
      <c r="E20" s="11" t="s">
        <v>22</v>
      </c>
      <c r="F20" s="10">
        <v>2.9</v>
      </c>
      <c r="G20" s="12">
        <f t="shared" si="2"/>
        <v>106.16</v>
      </c>
      <c r="H20" s="13">
        <v>17.67</v>
      </c>
      <c r="I20" s="12">
        <v>88.49</v>
      </c>
      <c r="J20" s="14">
        <f t="shared" si="3"/>
        <v>20633.110399397137</v>
      </c>
      <c r="K20" s="15">
        <f t="shared" si="4"/>
        <v>24753.20375183637</v>
      </c>
      <c r="L20" s="16">
        <v>2190411</v>
      </c>
      <c r="M20" s="17"/>
      <c r="N20" s="18" t="s">
        <v>23</v>
      </c>
      <c r="O20" s="18" t="s">
        <v>24</v>
      </c>
    </row>
    <row r="21" spans="1:15" s="2" customFormat="1" ht="24.75" customHeight="1">
      <c r="A21" s="10">
        <v>15</v>
      </c>
      <c r="B21" s="10" t="s">
        <v>21</v>
      </c>
      <c r="C21" s="10">
        <v>504</v>
      </c>
      <c r="D21" s="10">
        <v>5</v>
      </c>
      <c r="E21" s="11" t="s">
        <v>22</v>
      </c>
      <c r="F21" s="10">
        <v>2.9</v>
      </c>
      <c r="G21" s="12">
        <f t="shared" si="2"/>
        <v>106.02</v>
      </c>
      <c r="H21" s="13">
        <v>17.64</v>
      </c>
      <c r="I21" s="12">
        <v>88.38</v>
      </c>
      <c r="J21" s="14">
        <f t="shared" si="3"/>
        <v>19485.634785889455</v>
      </c>
      <c r="K21" s="15">
        <f t="shared" si="4"/>
        <v>23374.82462095497</v>
      </c>
      <c r="L21" s="16">
        <v>2065867</v>
      </c>
      <c r="M21" s="17"/>
      <c r="N21" s="18" t="s">
        <v>23</v>
      </c>
      <c r="O21" s="18" t="s">
        <v>24</v>
      </c>
    </row>
    <row r="22" spans="1:15" s="2" customFormat="1" ht="24.75" customHeight="1">
      <c r="A22" s="10">
        <v>16</v>
      </c>
      <c r="B22" s="10" t="s">
        <v>21</v>
      </c>
      <c r="C22" s="10">
        <v>505</v>
      </c>
      <c r="D22" s="10">
        <v>5</v>
      </c>
      <c r="E22" s="11" t="s">
        <v>22</v>
      </c>
      <c r="F22" s="10">
        <v>2.9</v>
      </c>
      <c r="G22" s="12">
        <f t="shared" si="2"/>
        <v>106.08000000000001</v>
      </c>
      <c r="H22" s="13">
        <v>17.65</v>
      </c>
      <c r="I22" s="12">
        <v>88.43</v>
      </c>
      <c r="J22" s="14">
        <f t="shared" si="3"/>
        <v>19998.397435897434</v>
      </c>
      <c r="K22" s="15">
        <f t="shared" si="4"/>
        <v>23989.935542236795</v>
      </c>
      <c r="L22" s="16">
        <v>2121430</v>
      </c>
      <c r="M22" s="17"/>
      <c r="N22" s="18" t="s">
        <v>23</v>
      </c>
      <c r="O22" s="18" t="s">
        <v>24</v>
      </c>
    </row>
    <row r="23" spans="1:15" s="2" customFormat="1" ht="24.75" customHeight="1">
      <c r="A23" s="10">
        <v>17</v>
      </c>
      <c r="B23" s="10" t="s">
        <v>21</v>
      </c>
      <c r="C23" s="10">
        <v>601</v>
      </c>
      <c r="D23" s="10">
        <v>6</v>
      </c>
      <c r="E23" s="11" t="s">
        <v>22</v>
      </c>
      <c r="F23" s="10">
        <v>2.9</v>
      </c>
      <c r="G23" s="12">
        <f t="shared" si="2"/>
        <v>96.75</v>
      </c>
      <c r="H23" s="13">
        <v>16.1</v>
      </c>
      <c r="I23" s="12">
        <v>80.65</v>
      </c>
      <c r="J23" s="14">
        <f t="shared" si="3"/>
        <v>21248.919896640826</v>
      </c>
      <c r="K23" s="15">
        <f t="shared" si="4"/>
        <v>25490.79975201488</v>
      </c>
      <c r="L23" s="16">
        <v>2055833</v>
      </c>
      <c r="M23" s="17"/>
      <c r="N23" s="18" t="s">
        <v>23</v>
      </c>
      <c r="O23" s="18" t="s">
        <v>24</v>
      </c>
    </row>
    <row r="24" spans="1:15" s="2" customFormat="1" ht="24.75" customHeight="1">
      <c r="A24" s="10">
        <v>18</v>
      </c>
      <c r="B24" s="10" t="s">
        <v>21</v>
      </c>
      <c r="C24" s="10">
        <v>602</v>
      </c>
      <c r="D24" s="10">
        <v>6</v>
      </c>
      <c r="E24" s="11" t="s">
        <v>22</v>
      </c>
      <c r="F24" s="10">
        <v>2.9</v>
      </c>
      <c r="G24" s="12">
        <f t="shared" si="2"/>
        <v>96.75</v>
      </c>
      <c r="H24" s="13">
        <v>16.1</v>
      </c>
      <c r="I24" s="12">
        <v>80.65</v>
      </c>
      <c r="J24" s="14">
        <f t="shared" si="3"/>
        <v>21762.17054263566</v>
      </c>
      <c r="K24" s="15">
        <f t="shared" si="4"/>
        <v>26106.509609423432</v>
      </c>
      <c r="L24" s="16">
        <v>2105490</v>
      </c>
      <c r="M24" s="17"/>
      <c r="N24" s="18" t="s">
        <v>23</v>
      </c>
      <c r="O24" s="18" t="s">
        <v>24</v>
      </c>
    </row>
    <row r="25" spans="1:15" s="2" customFormat="1" ht="24.75" customHeight="1">
      <c r="A25" s="10">
        <v>19</v>
      </c>
      <c r="B25" s="10" t="s">
        <v>21</v>
      </c>
      <c r="C25" s="10">
        <v>603</v>
      </c>
      <c r="D25" s="10">
        <v>6</v>
      </c>
      <c r="E25" s="11" t="s">
        <v>22</v>
      </c>
      <c r="F25" s="10">
        <v>2.9</v>
      </c>
      <c r="G25" s="12">
        <f t="shared" si="2"/>
        <v>106.16</v>
      </c>
      <c r="H25" s="13">
        <v>17.67</v>
      </c>
      <c r="I25" s="12">
        <v>88.49</v>
      </c>
      <c r="J25" s="14">
        <f aca="true" t="shared" si="5" ref="J25:J56">L25/G25</f>
        <v>20633.110399397137</v>
      </c>
      <c r="K25" s="15">
        <f aca="true" t="shared" si="6" ref="K25:K56">L25/I25</f>
        <v>24753.20375183637</v>
      </c>
      <c r="L25" s="16">
        <v>2190411</v>
      </c>
      <c r="M25" s="17"/>
      <c r="N25" s="18" t="s">
        <v>23</v>
      </c>
      <c r="O25" s="18" t="s">
        <v>24</v>
      </c>
    </row>
    <row r="26" spans="1:15" s="2" customFormat="1" ht="24.75" customHeight="1">
      <c r="A26" s="10">
        <v>20</v>
      </c>
      <c r="B26" s="10" t="s">
        <v>21</v>
      </c>
      <c r="C26" s="10">
        <v>604</v>
      </c>
      <c r="D26" s="10">
        <v>6</v>
      </c>
      <c r="E26" s="11" t="s">
        <v>22</v>
      </c>
      <c r="F26" s="10">
        <v>2.9</v>
      </c>
      <c r="G26" s="12">
        <f t="shared" si="2"/>
        <v>106.02</v>
      </c>
      <c r="H26" s="13">
        <v>17.64</v>
      </c>
      <c r="I26" s="12">
        <v>88.38</v>
      </c>
      <c r="J26" s="14">
        <f t="shared" si="5"/>
        <v>19485.634785889455</v>
      </c>
      <c r="K26" s="15">
        <f t="shared" si="6"/>
        <v>23374.82462095497</v>
      </c>
      <c r="L26" s="16">
        <v>2065867</v>
      </c>
      <c r="M26" s="17"/>
      <c r="N26" s="18" t="s">
        <v>23</v>
      </c>
      <c r="O26" s="18" t="s">
        <v>24</v>
      </c>
    </row>
    <row r="27" spans="1:15" s="2" customFormat="1" ht="24.75" customHeight="1">
      <c r="A27" s="10">
        <v>21</v>
      </c>
      <c r="B27" s="10" t="s">
        <v>21</v>
      </c>
      <c r="C27" s="10">
        <v>605</v>
      </c>
      <c r="D27" s="10">
        <v>6</v>
      </c>
      <c r="E27" s="11" t="s">
        <v>22</v>
      </c>
      <c r="F27" s="10">
        <v>2.9</v>
      </c>
      <c r="G27" s="12">
        <f t="shared" si="2"/>
        <v>106.08000000000001</v>
      </c>
      <c r="H27" s="13">
        <v>17.65</v>
      </c>
      <c r="I27" s="12">
        <v>88.43</v>
      </c>
      <c r="J27" s="14">
        <f t="shared" si="5"/>
        <v>19998.397435897434</v>
      </c>
      <c r="K27" s="15">
        <f t="shared" si="6"/>
        <v>23989.935542236795</v>
      </c>
      <c r="L27" s="16">
        <v>2121430</v>
      </c>
      <c r="M27" s="17"/>
      <c r="N27" s="18" t="s">
        <v>23</v>
      </c>
      <c r="O27" s="18" t="s">
        <v>24</v>
      </c>
    </row>
    <row r="28" spans="1:15" s="2" customFormat="1" ht="24.75" customHeight="1">
      <c r="A28" s="10">
        <v>22</v>
      </c>
      <c r="B28" s="10" t="s">
        <v>21</v>
      </c>
      <c r="C28" s="10">
        <v>701</v>
      </c>
      <c r="D28" s="10">
        <v>7</v>
      </c>
      <c r="E28" s="11" t="s">
        <v>22</v>
      </c>
      <c r="F28" s="10">
        <v>2.9</v>
      </c>
      <c r="G28" s="12">
        <f t="shared" si="2"/>
        <v>96.75</v>
      </c>
      <c r="H28" s="13">
        <v>16.1</v>
      </c>
      <c r="I28" s="12">
        <v>80.65</v>
      </c>
      <c r="J28" s="14">
        <f t="shared" si="5"/>
        <v>21248.919896640826</v>
      </c>
      <c r="K28" s="15">
        <f t="shared" si="6"/>
        <v>25490.79975201488</v>
      </c>
      <c r="L28" s="16">
        <v>2055833</v>
      </c>
      <c r="M28" s="17"/>
      <c r="N28" s="18" t="s">
        <v>23</v>
      </c>
      <c r="O28" s="18" t="s">
        <v>24</v>
      </c>
    </row>
    <row r="29" spans="1:15" s="2" customFormat="1" ht="24.75" customHeight="1">
      <c r="A29" s="10">
        <v>23</v>
      </c>
      <c r="B29" s="10" t="s">
        <v>21</v>
      </c>
      <c r="C29" s="10">
        <v>702</v>
      </c>
      <c r="D29" s="10">
        <v>7</v>
      </c>
      <c r="E29" s="11" t="s">
        <v>22</v>
      </c>
      <c r="F29" s="10">
        <v>2.9</v>
      </c>
      <c r="G29" s="12">
        <f t="shared" si="2"/>
        <v>96.75</v>
      </c>
      <c r="H29" s="13">
        <v>16.1</v>
      </c>
      <c r="I29" s="12">
        <v>80.65</v>
      </c>
      <c r="J29" s="14">
        <f t="shared" si="5"/>
        <v>21762.17054263566</v>
      </c>
      <c r="K29" s="15">
        <f t="shared" si="6"/>
        <v>26106.509609423432</v>
      </c>
      <c r="L29" s="16">
        <v>2105490</v>
      </c>
      <c r="M29" s="17"/>
      <c r="N29" s="18" t="s">
        <v>23</v>
      </c>
      <c r="O29" s="18" t="s">
        <v>24</v>
      </c>
    </row>
    <row r="30" spans="1:15" s="2" customFormat="1" ht="24.75" customHeight="1">
      <c r="A30" s="10">
        <v>24</v>
      </c>
      <c r="B30" s="10" t="s">
        <v>21</v>
      </c>
      <c r="C30" s="10">
        <v>703</v>
      </c>
      <c r="D30" s="10">
        <v>7</v>
      </c>
      <c r="E30" s="11" t="s">
        <v>22</v>
      </c>
      <c r="F30" s="10">
        <v>2.9</v>
      </c>
      <c r="G30" s="12">
        <f t="shared" si="2"/>
        <v>106.16</v>
      </c>
      <c r="H30" s="13">
        <v>17.67</v>
      </c>
      <c r="I30" s="12">
        <v>88.49</v>
      </c>
      <c r="J30" s="14">
        <f t="shared" si="5"/>
        <v>20633.110399397137</v>
      </c>
      <c r="K30" s="15">
        <f t="shared" si="6"/>
        <v>24753.20375183637</v>
      </c>
      <c r="L30" s="16">
        <v>2190411</v>
      </c>
      <c r="M30" s="17"/>
      <c r="N30" s="18" t="s">
        <v>23</v>
      </c>
      <c r="O30" s="18" t="s">
        <v>24</v>
      </c>
    </row>
    <row r="31" spans="1:15" s="2" customFormat="1" ht="24.75" customHeight="1">
      <c r="A31" s="10">
        <v>25</v>
      </c>
      <c r="B31" s="10" t="s">
        <v>21</v>
      </c>
      <c r="C31" s="10">
        <v>704</v>
      </c>
      <c r="D31" s="10">
        <v>7</v>
      </c>
      <c r="E31" s="11" t="s">
        <v>22</v>
      </c>
      <c r="F31" s="10">
        <v>2.9</v>
      </c>
      <c r="G31" s="12">
        <f t="shared" si="2"/>
        <v>106.02</v>
      </c>
      <c r="H31" s="13">
        <v>17.64</v>
      </c>
      <c r="I31" s="12">
        <v>88.38</v>
      </c>
      <c r="J31" s="14">
        <f t="shared" si="5"/>
        <v>19485.634785889455</v>
      </c>
      <c r="K31" s="15">
        <f t="shared" si="6"/>
        <v>23374.82462095497</v>
      </c>
      <c r="L31" s="16">
        <v>2065867</v>
      </c>
      <c r="M31" s="17"/>
      <c r="N31" s="18" t="s">
        <v>23</v>
      </c>
      <c r="O31" s="18" t="s">
        <v>24</v>
      </c>
    </row>
    <row r="32" spans="1:15" s="2" customFormat="1" ht="24.75" customHeight="1">
      <c r="A32" s="10">
        <v>26</v>
      </c>
      <c r="B32" s="10" t="s">
        <v>21</v>
      </c>
      <c r="C32" s="10">
        <v>705</v>
      </c>
      <c r="D32" s="10">
        <v>7</v>
      </c>
      <c r="E32" s="11" t="s">
        <v>22</v>
      </c>
      <c r="F32" s="10">
        <v>2.9</v>
      </c>
      <c r="G32" s="12">
        <f t="shared" si="2"/>
        <v>106.08000000000001</v>
      </c>
      <c r="H32" s="13">
        <v>17.65</v>
      </c>
      <c r="I32" s="12">
        <v>88.43</v>
      </c>
      <c r="J32" s="14">
        <f t="shared" si="5"/>
        <v>19998.397435897434</v>
      </c>
      <c r="K32" s="15">
        <f t="shared" si="6"/>
        <v>23989.935542236795</v>
      </c>
      <c r="L32" s="16">
        <v>2121430</v>
      </c>
      <c r="M32" s="17"/>
      <c r="N32" s="18" t="s">
        <v>23</v>
      </c>
      <c r="O32" s="18" t="s">
        <v>24</v>
      </c>
    </row>
    <row r="33" spans="1:15" s="2" customFormat="1" ht="24.75" customHeight="1">
      <c r="A33" s="10">
        <v>27</v>
      </c>
      <c r="B33" s="10" t="s">
        <v>21</v>
      </c>
      <c r="C33" s="10">
        <v>801</v>
      </c>
      <c r="D33" s="10">
        <v>8</v>
      </c>
      <c r="E33" s="11" t="s">
        <v>22</v>
      </c>
      <c r="F33" s="10">
        <v>2.9</v>
      </c>
      <c r="G33" s="12">
        <f t="shared" si="2"/>
        <v>96.75</v>
      </c>
      <c r="H33" s="13">
        <v>16.1</v>
      </c>
      <c r="I33" s="12">
        <v>80.65</v>
      </c>
      <c r="J33" s="14">
        <f t="shared" si="5"/>
        <v>21392.63049095607</v>
      </c>
      <c r="K33" s="15">
        <f t="shared" si="6"/>
        <v>25663.199008059513</v>
      </c>
      <c r="L33" s="16">
        <v>2069737</v>
      </c>
      <c r="M33" s="17"/>
      <c r="N33" s="18" t="s">
        <v>23</v>
      </c>
      <c r="O33" s="18" t="s">
        <v>24</v>
      </c>
    </row>
    <row r="34" spans="1:15" s="2" customFormat="1" ht="24.75" customHeight="1">
      <c r="A34" s="10">
        <v>28</v>
      </c>
      <c r="B34" s="10" t="s">
        <v>21</v>
      </c>
      <c r="C34" s="10">
        <v>802</v>
      </c>
      <c r="D34" s="10">
        <v>8</v>
      </c>
      <c r="E34" s="11" t="s">
        <v>22</v>
      </c>
      <c r="F34" s="10">
        <v>2.9</v>
      </c>
      <c r="G34" s="12">
        <f t="shared" si="2"/>
        <v>96.75</v>
      </c>
      <c r="H34" s="13">
        <v>16.1</v>
      </c>
      <c r="I34" s="12">
        <v>80.65</v>
      </c>
      <c r="J34" s="14">
        <f t="shared" si="5"/>
        <v>21905.881136950906</v>
      </c>
      <c r="K34" s="15">
        <f t="shared" si="6"/>
        <v>26278.90886546807</v>
      </c>
      <c r="L34" s="16">
        <v>2119394</v>
      </c>
      <c r="M34" s="17"/>
      <c r="N34" s="18" t="s">
        <v>23</v>
      </c>
      <c r="O34" s="18" t="s">
        <v>24</v>
      </c>
    </row>
    <row r="35" spans="1:15" s="2" customFormat="1" ht="24.75" customHeight="1">
      <c r="A35" s="10">
        <v>29</v>
      </c>
      <c r="B35" s="10" t="s">
        <v>21</v>
      </c>
      <c r="C35" s="10">
        <v>803</v>
      </c>
      <c r="D35" s="10">
        <v>8</v>
      </c>
      <c r="E35" s="11" t="s">
        <v>22</v>
      </c>
      <c r="F35" s="10">
        <v>2.9</v>
      </c>
      <c r="G35" s="12">
        <f t="shared" si="2"/>
        <v>106.16</v>
      </c>
      <c r="H35" s="13">
        <v>17.67</v>
      </c>
      <c r="I35" s="12">
        <v>88.49</v>
      </c>
      <c r="J35" s="14">
        <f t="shared" si="5"/>
        <v>20776.827430293895</v>
      </c>
      <c r="K35" s="15">
        <f t="shared" si="6"/>
        <v>24925.618713978984</v>
      </c>
      <c r="L35" s="16">
        <v>2205668</v>
      </c>
      <c r="M35" s="17"/>
      <c r="N35" s="18" t="s">
        <v>23</v>
      </c>
      <c r="O35" s="18" t="s">
        <v>24</v>
      </c>
    </row>
    <row r="36" spans="1:15" s="2" customFormat="1" ht="24.75" customHeight="1">
      <c r="A36" s="10">
        <v>30</v>
      </c>
      <c r="B36" s="10" t="s">
        <v>21</v>
      </c>
      <c r="C36" s="10">
        <v>804</v>
      </c>
      <c r="D36" s="10">
        <v>8</v>
      </c>
      <c r="E36" s="11" t="s">
        <v>22</v>
      </c>
      <c r="F36" s="10">
        <v>2.9</v>
      </c>
      <c r="G36" s="12">
        <f t="shared" si="2"/>
        <v>106.02</v>
      </c>
      <c r="H36" s="13">
        <v>17.64</v>
      </c>
      <c r="I36" s="12">
        <v>88.38</v>
      </c>
      <c r="J36" s="14">
        <f t="shared" si="5"/>
        <v>19629.21146953405</v>
      </c>
      <c r="K36" s="15">
        <f t="shared" si="6"/>
        <v>23547.05815795429</v>
      </c>
      <c r="L36" s="16">
        <v>2081089</v>
      </c>
      <c r="M36" s="17"/>
      <c r="N36" s="18" t="s">
        <v>23</v>
      </c>
      <c r="O36" s="18" t="s">
        <v>24</v>
      </c>
    </row>
    <row r="37" spans="1:15" s="2" customFormat="1" ht="24.75" customHeight="1">
      <c r="A37" s="10">
        <v>31</v>
      </c>
      <c r="B37" s="10" t="s">
        <v>21</v>
      </c>
      <c r="C37" s="10">
        <v>805</v>
      </c>
      <c r="D37" s="10">
        <v>8</v>
      </c>
      <c r="E37" s="11" t="s">
        <v>22</v>
      </c>
      <c r="F37" s="10">
        <v>2.9</v>
      </c>
      <c r="G37" s="12">
        <f t="shared" si="2"/>
        <v>106.08000000000001</v>
      </c>
      <c r="H37" s="13">
        <v>17.65</v>
      </c>
      <c r="I37" s="12">
        <v>88.43</v>
      </c>
      <c r="J37" s="14">
        <f t="shared" si="5"/>
        <v>20141.977752639516</v>
      </c>
      <c r="K37" s="15">
        <f t="shared" si="6"/>
        <v>24162.17347054167</v>
      </c>
      <c r="L37" s="16">
        <v>2136661</v>
      </c>
      <c r="M37" s="17"/>
      <c r="N37" s="18" t="s">
        <v>23</v>
      </c>
      <c r="O37" s="18" t="s">
        <v>24</v>
      </c>
    </row>
    <row r="38" spans="1:15" s="2" customFormat="1" ht="24.75" customHeight="1">
      <c r="A38" s="10">
        <v>32</v>
      </c>
      <c r="B38" s="10" t="s">
        <v>21</v>
      </c>
      <c r="C38" s="10">
        <v>901</v>
      </c>
      <c r="D38" s="10">
        <v>9</v>
      </c>
      <c r="E38" s="11" t="s">
        <v>22</v>
      </c>
      <c r="F38" s="10">
        <v>2.9</v>
      </c>
      <c r="G38" s="12">
        <f t="shared" si="2"/>
        <v>96.75</v>
      </c>
      <c r="H38" s="13">
        <v>16.1</v>
      </c>
      <c r="I38" s="12">
        <v>80.65</v>
      </c>
      <c r="J38" s="14">
        <f t="shared" si="5"/>
        <v>21392.63049095607</v>
      </c>
      <c r="K38" s="15">
        <f t="shared" si="6"/>
        <v>25663.199008059513</v>
      </c>
      <c r="L38" s="16">
        <v>2069737</v>
      </c>
      <c r="M38" s="17"/>
      <c r="N38" s="18" t="s">
        <v>23</v>
      </c>
      <c r="O38" s="18" t="s">
        <v>24</v>
      </c>
    </row>
    <row r="39" spans="1:15" s="2" customFormat="1" ht="24.75" customHeight="1">
      <c r="A39" s="10">
        <v>33</v>
      </c>
      <c r="B39" s="10" t="s">
        <v>21</v>
      </c>
      <c r="C39" s="10">
        <v>902</v>
      </c>
      <c r="D39" s="10">
        <v>9</v>
      </c>
      <c r="E39" s="11" t="s">
        <v>22</v>
      </c>
      <c r="F39" s="10">
        <v>2.9</v>
      </c>
      <c r="G39" s="12">
        <f t="shared" si="2"/>
        <v>96.75</v>
      </c>
      <c r="H39" s="13">
        <v>16.1</v>
      </c>
      <c r="I39" s="12">
        <v>80.65</v>
      </c>
      <c r="J39" s="14">
        <f t="shared" si="5"/>
        <v>21905.881136950906</v>
      </c>
      <c r="K39" s="15">
        <f t="shared" si="6"/>
        <v>26278.90886546807</v>
      </c>
      <c r="L39" s="16">
        <v>2119394</v>
      </c>
      <c r="M39" s="17"/>
      <c r="N39" s="18" t="s">
        <v>23</v>
      </c>
      <c r="O39" s="18" t="s">
        <v>24</v>
      </c>
    </row>
    <row r="40" spans="1:15" s="2" customFormat="1" ht="24.75" customHeight="1">
      <c r="A40" s="10">
        <v>34</v>
      </c>
      <c r="B40" s="10" t="s">
        <v>21</v>
      </c>
      <c r="C40" s="10">
        <v>903</v>
      </c>
      <c r="D40" s="10">
        <v>9</v>
      </c>
      <c r="E40" s="11" t="s">
        <v>22</v>
      </c>
      <c r="F40" s="10">
        <v>2.9</v>
      </c>
      <c r="G40" s="12">
        <f aca="true" t="shared" si="7" ref="G40:G77">H40+I40</f>
        <v>106.16</v>
      </c>
      <c r="H40" s="13">
        <v>17.67</v>
      </c>
      <c r="I40" s="12">
        <v>88.49</v>
      </c>
      <c r="J40" s="14">
        <f t="shared" si="5"/>
        <v>20776.827430293895</v>
      </c>
      <c r="K40" s="15">
        <f t="shared" si="6"/>
        <v>24925.618713978984</v>
      </c>
      <c r="L40" s="16">
        <v>2205668</v>
      </c>
      <c r="M40" s="17"/>
      <c r="N40" s="18" t="s">
        <v>23</v>
      </c>
      <c r="O40" s="18" t="s">
        <v>24</v>
      </c>
    </row>
    <row r="41" spans="1:15" s="2" customFormat="1" ht="24.75" customHeight="1">
      <c r="A41" s="10">
        <v>35</v>
      </c>
      <c r="B41" s="10" t="s">
        <v>21</v>
      </c>
      <c r="C41" s="10">
        <v>904</v>
      </c>
      <c r="D41" s="10">
        <v>9</v>
      </c>
      <c r="E41" s="11" t="s">
        <v>22</v>
      </c>
      <c r="F41" s="10">
        <v>2.9</v>
      </c>
      <c r="G41" s="12">
        <f t="shared" si="7"/>
        <v>106.02</v>
      </c>
      <c r="H41" s="13">
        <v>17.64</v>
      </c>
      <c r="I41" s="12">
        <v>88.38</v>
      </c>
      <c r="J41" s="14">
        <f t="shared" si="5"/>
        <v>19629.21146953405</v>
      </c>
      <c r="K41" s="15">
        <f t="shared" si="6"/>
        <v>23547.05815795429</v>
      </c>
      <c r="L41" s="16">
        <v>2081089</v>
      </c>
      <c r="M41" s="17"/>
      <c r="N41" s="18" t="s">
        <v>23</v>
      </c>
      <c r="O41" s="18" t="s">
        <v>24</v>
      </c>
    </row>
    <row r="42" spans="1:15" s="2" customFormat="1" ht="24.75" customHeight="1">
      <c r="A42" s="10">
        <v>36</v>
      </c>
      <c r="B42" s="10" t="s">
        <v>21</v>
      </c>
      <c r="C42" s="10">
        <v>905</v>
      </c>
      <c r="D42" s="10">
        <v>9</v>
      </c>
      <c r="E42" s="11" t="s">
        <v>22</v>
      </c>
      <c r="F42" s="10">
        <v>2.9</v>
      </c>
      <c r="G42" s="12">
        <f t="shared" si="7"/>
        <v>106.08000000000001</v>
      </c>
      <c r="H42" s="13">
        <v>17.65</v>
      </c>
      <c r="I42" s="12">
        <v>88.43</v>
      </c>
      <c r="J42" s="14">
        <f t="shared" si="5"/>
        <v>20141.977752639516</v>
      </c>
      <c r="K42" s="15">
        <f t="shared" si="6"/>
        <v>24162.17347054167</v>
      </c>
      <c r="L42" s="16">
        <v>2136661</v>
      </c>
      <c r="M42" s="17"/>
      <c r="N42" s="18" t="s">
        <v>23</v>
      </c>
      <c r="O42" s="18" t="s">
        <v>24</v>
      </c>
    </row>
    <row r="43" spans="1:15" s="2" customFormat="1" ht="24.75" customHeight="1">
      <c r="A43" s="10">
        <v>37</v>
      </c>
      <c r="B43" s="10" t="s">
        <v>21</v>
      </c>
      <c r="C43" s="10">
        <v>1001</v>
      </c>
      <c r="D43" s="10">
        <v>10</v>
      </c>
      <c r="E43" s="11" t="s">
        <v>22</v>
      </c>
      <c r="F43" s="10">
        <v>2.9</v>
      </c>
      <c r="G43" s="12">
        <f t="shared" si="7"/>
        <v>96.75</v>
      </c>
      <c r="H43" s="13">
        <v>16.1</v>
      </c>
      <c r="I43" s="12">
        <v>80.65</v>
      </c>
      <c r="J43" s="14">
        <f t="shared" si="5"/>
        <v>21392.63049095607</v>
      </c>
      <c r="K43" s="15">
        <f t="shared" si="6"/>
        <v>25663.199008059513</v>
      </c>
      <c r="L43" s="16">
        <v>2069737</v>
      </c>
      <c r="M43" s="17"/>
      <c r="N43" s="18" t="s">
        <v>23</v>
      </c>
      <c r="O43" s="18" t="s">
        <v>24</v>
      </c>
    </row>
    <row r="44" spans="1:15" s="2" customFormat="1" ht="24.75" customHeight="1">
      <c r="A44" s="10">
        <v>38</v>
      </c>
      <c r="B44" s="10" t="s">
        <v>21</v>
      </c>
      <c r="C44" s="10">
        <v>1002</v>
      </c>
      <c r="D44" s="10">
        <v>10</v>
      </c>
      <c r="E44" s="11" t="s">
        <v>22</v>
      </c>
      <c r="F44" s="10">
        <v>2.9</v>
      </c>
      <c r="G44" s="12">
        <f t="shared" si="7"/>
        <v>96.75</v>
      </c>
      <c r="H44" s="13">
        <v>16.1</v>
      </c>
      <c r="I44" s="12">
        <v>80.65</v>
      </c>
      <c r="J44" s="14">
        <f t="shared" si="5"/>
        <v>21905.881136950906</v>
      </c>
      <c r="K44" s="15">
        <f t="shared" si="6"/>
        <v>26278.90886546807</v>
      </c>
      <c r="L44" s="16">
        <v>2119394</v>
      </c>
      <c r="M44" s="17"/>
      <c r="N44" s="18" t="s">
        <v>23</v>
      </c>
      <c r="O44" s="18" t="s">
        <v>24</v>
      </c>
    </row>
    <row r="45" spans="1:15" s="2" customFormat="1" ht="24.75" customHeight="1">
      <c r="A45" s="10">
        <v>39</v>
      </c>
      <c r="B45" s="10" t="s">
        <v>21</v>
      </c>
      <c r="C45" s="10">
        <v>1003</v>
      </c>
      <c r="D45" s="10">
        <v>10</v>
      </c>
      <c r="E45" s="11" t="s">
        <v>22</v>
      </c>
      <c r="F45" s="10">
        <v>2.9</v>
      </c>
      <c r="G45" s="12">
        <f t="shared" si="7"/>
        <v>106.16</v>
      </c>
      <c r="H45" s="13">
        <v>17.67</v>
      </c>
      <c r="I45" s="12">
        <v>88.49</v>
      </c>
      <c r="J45" s="14">
        <f t="shared" si="5"/>
        <v>20776.827430293895</v>
      </c>
      <c r="K45" s="15">
        <f t="shared" si="6"/>
        <v>24925.618713978984</v>
      </c>
      <c r="L45" s="16">
        <v>2205668</v>
      </c>
      <c r="M45" s="17"/>
      <c r="N45" s="18" t="s">
        <v>23</v>
      </c>
      <c r="O45" s="18" t="s">
        <v>24</v>
      </c>
    </row>
    <row r="46" spans="1:15" s="2" customFormat="1" ht="24.75" customHeight="1">
      <c r="A46" s="10">
        <v>40</v>
      </c>
      <c r="B46" s="10" t="s">
        <v>21</v>
      </c>
      <c r="C46" s="10">
        <v>1004</v>
      </c>
      <c r="D46" s="10">
        <v>10</v>
      </c>
      <c r="E46" s="11" t="s">
        <v>22</v>
      </c>
      <c r="F46" s="10">
        <v>2.9</v>
      </c>
      <c r="G46" s="12">
        <f t="shared" si="7"/>
        <v>106.02</v>
      </c>
      <c r="H46" s="13">
        <v>17.64</v>
      </c>
      <c r="I46" s="12">
        <v>88.38</v>
      </c>
      <c r="J46" s="14">
        <f t="shared" si="5"/>
        <v>19629.21146953405</v>
      </c>
      <c r="K46" s="15">
        <f t="shared" si="6"/>
        <v>23547.05815795429</v>
      </c>
      <c r="L46" s="16">
        <v>2081089</v>
      </c>
      <c r="M46" s="17"/>
      <c r="N46" s="18" t="s">
        <v>23</v>
      </c>
      <c r="O46" s="18" t="s">
        <v>24</v>
      </c>
    </row>
    <row r="47" spans="1:15" s="2" customFormat="1" ht="24.75" customHeight="1">
      <c r="A47" s="10">
        <v>41</v>
      </c>
      <c r="B47" s="10" t="s">
        <v>21</v>
      </c>
      <c r="C47" s="10">
        <v>1005</v>
      </c>
      <c r="D47" s="10">
        <v>10</v>
      </c>
      <c r="E47" s="11" t="s">
        <v>22</v>
      </c>
      <c r="F47" s="10">
        <v>2.9</v>
      </c>
      <c r="G47" s="12">
        <f t="shared" si="7"/>
        <v>106.08000000000001</v>
      </c>
      <c r="H47" s="13">
        <v>17.65</v>
      </c>
      <c r="I47" s="12">
        <v>88.43</v>
      </c>
      <c r="J47" s="14">
        <f t="shared" si="5"/>
        <v>20141.977752639516</v>
      </c>
      <c r="K47" s="15">
        <f t="shared" si="6"/>
        <v>24162.17347054167</v>
      </c>
      <c r="L47" s="16">
        <v>2136661</v>
      </c>
      <c r="M47" s="17"/>
      <c r="N47" s="18" t="s">
        <v>23</v>
      </c>
      <c r="O47" s="18" t="s">
        <v>24</v>
      </c>
    </row>
    <row r="48" spans="1:15" s="2" customFormat="1" ht="24.75" customHeight="1">
      <c r="A48" s="10">
        <v>42</v>
      </c>
      <c r="B48" s="10" t="s">
        <v>21</v>
      </c>
      <c r="C48" s="10">
        <v>1101</v>
      </c>
      <c r="D48" s="10">
        <v>11</v>
      </c>
      <c r="E48" s="11" t="s">
        <v>22</v>
      </c>
      <c r="F48" s="10">
        <v>2.9</v>
      </c>
      <c r="G48" s="12">
        <f t="shared" si="7"/>
        <v>96.75</v>
      </c>
      <c r="H48" s="13">
        <v>16.1</v>
      </c>
      <c r="I48" s="12">
        <v>80.65</v>
      </c>
      <c r="J48" s="14">
        <f t="shared" si="5"/>
        <v>21495.276485788112</v>
      </c>
      <c r="K48" s="15">
        <f t="shared" si="6"/>
        <v>25786.336019838807</v>
      </c>
      <c r="L48" s="16">
        <v>2079668</v>
      </c>
      <c r="M48" s="17"/>
      <c r="N48" s="18" t="s">
        <v>23</v>
      </c>
      <c r="O48" s="18" t="s">
        <v>24</v>
      </c>
    </row>
    <row r="49" spans="1:15" s="2" customFormat="1" ht="24.75" customHeight="1">
      <c r="A49" s="10">
        <v>43</v>
      </c>
      <c r="B49" s="10" t="s">
        <v>21</v>
      </c>
      <c r="C49" s="10">
        <v>1102</v>
      </c>
      <c r="D49" s="10">
        <v>11</v>
      </c>
      <c r="E49" s="11" t="s">
        <v>22</v>
      </c>
      <c r="F49" s="10">
        <v>2.9</v>
      </c>
      <c r="G49" s="12">
        <f t="shared" si="7"/>
        <v>96.75</v>
      </c>
      <c r="H49" s="13">
        <v>16.1</v>
      </c>
      <c r="I49" s="12">
        <v>80.65</v>
      </c>
      <c r="J49" s="14">
        <f t="shared" si="5"/>
        <v>22008.53746770026</v>
      </c>
      <c r="K49" s="15">
        <f t="shared" si="6"/>
        <v>26402.05827650341</v>
      </c>
      <c r="L49" s="16">
        <v>2129326</v>
      </c>
      <c r="M49" s="17"/>
      <c r="N49" s="18" t="s">
        <v>23</v>
      </c>
      <c r="O49" s="18" t="s">
        <v>24</v>
      </c>
    </row>
    <row r="50" spans="1:15" s="2" customFormat="1" ht="24.75" customHeight="1">
      <c r="A50" s="10">
        <v>44</v>
      </c>
      <c r="B50" s="10" t="s">
        <v>21</v>
      </c>
      <c r="C50" s="10">
        <v>1103</v>
      </c>
      <c r="D50" s="10">
        <v>11</v>
      </c>
      <c r="E50" s="11" t="s">
        <v>22</v>
      </c>
      <c r="F50" s="10">
        <v>2.9</v>
      </c>
      <c r="G50" s="12">
        <f t="shared" si="7"/>
        <v>106.16</v>
      </c>
      <c r="H50" s="13">
        <v>17.67</v>
      </c>
      <c r="I50" s="12">
        <v>88.49</v>
      </c>
      <c r="J50" s="14">
        <f t="shared" si="5"/>
        <v>20879.474378296913</v>
      </c>
      <c r="K50" s="15">
        <f t="shared" si="6"/>
        <v>25048.76257204204</v>
      </c>
      <c r="L50" s="16">
        <v>2216565</v>
      </c>
      <c r="M50" s="17"/>
      <c r="N50" s="18" t="s">
        <v>23</v>
      </c>
      <c r="O50" s="18" t="s">
        <v>24</v>
      </c>
    </row>
    <row r="51" spans="1:15" s="2" customFormat="1" ht="24.75" customHeight="1">
      <c r="A51" s="10">
        <v>45</v>
      </c>
      <c r="B51" s="10" t="s">
        <v>21</v>
      </c>
      <c r="C51" s="10">
        <v>1104</v>
      </c>
      <c r="D51" s="10">
        <v>11</v>
      </c>
      <c r="E51" s="11" t="s">
        <v>22</v>
      </c>
      <c r="F51" s="10">
        <v>2.9</v>
      </c>
      <c r="G51" s="12">
        <f t="shared" si="7"/>
        <v>106.02</v>
      </c>
      <c r="H51" s="13">
        <v>17.64</v>
      </c>
      <c r="I51" s="12">
        <v>88.38</v>
      </c>
      <c r="J51" s="14">
        <f t="shared" si="5"/>
        <v>19731.76759102056</v>
      </c>
      <c r="K51" s="15">
        <f t="shared" si="6"/>
        <v>23670.083729350532</v>
      </c>
      <c r="L51" s="16">
        <v>2091962</v>
      </c>
      <c r="M51" s="17"/>
      <c r="N51" s="18" t="s">
        <v>23</v>
      </c>
      <c r="O51" s="18" t="s">
        <v>24</v>
      </c>
    </row>
    <row r="52" spans="1:15" s="2" customFormat="1" ht="24.75" customHeight="1">
      <c r="A52" s="10">
        <v>46</v>
      </c>
      <c r="B52" s="10" t="s">
        <v>21</v>
      </c>
      <c r="C52" s="10">
        <v>1105</v>
      </c>
      <c r="D52" s="10">
        <v>11</v>
      </c>
      <c r="E52" s="11" t="s">
        <v>22</v>
      </c>
      <c r="F52" s="10">
        <v>2.9</v>
      </c>
      <c r="G52" s="12">
        <f t="shared" si="7"/>
        <v>106.08000000000001</v>
      </c>
      <c r="H52" s="13">
        <v>17.65</v>
      </c>
      <c r="I52" s="12">
        <v>88.43</v>
      </c>
      <c r="J52" s="14">
        <f t="shared" si="5"/>
        <v>20244.532428355957</v>
      </c>
      <c r="K52" s="15">
        <f t="shared" si="6"/>
        <v>24285.197331222433</v>
      </c>
      <c r="L52" s="16">
        <v>2147540</v>
      </c>
      <c r="M52" s="17"/>
      <c r="N52" s="18" t="s">
        <v>23</v>
      </c>
      <c r="O52" s="18" t="s">
        <v>24</v>
      </c>
    </row>
    <row r="53" spans="1:15" s="2" customFormat="1" ht="24.75" customHeight="1">
      <c r="A53" s="10">
        <v>47</v>
      </c>
      <c r="B53" s="10" t="s">
        <v>21</v>
      </c>
      <c r="C53" s="10">
        <v>1201</v>
      </c>
      <c r="D53" s="10">
        <v>12</v>
      </c>
      <c r="E53" s="11" t="s">
        <v>22</v>
      </c>
      <c r="F53" s="10">
        <v>2.9</v>
      </c>
      <c r="G53" s="12">
        <f t="shared" si="7"/>
        <v>96.75</v>
      </c>
      <c r="H53" s="13">
        <v>16.1</v>
      </c>
      <c r="I53" s="12">
        <v>80.65</v>
      </c>
      <c r="J53" s="14">
        <f t="shared" si="5"/>
        <v>21495.276485788112</v>
      </c>
      <c r="K53" s="15">
        <f t="shared" si="6"/>
        <v>25786.336019838807</v>
      </c>
      <c r="L53" s="16">
        <v>2079668</v>
      </c>
      <c r="M53" s="17"/>
      <c r="N53" s="18" t="s">
        <v>23</v>
      </c>
      <c r="O53" s="18" t="s">
        <v>24</v>
      </c>
    </row>
    <row r="54" spans="1:15" s="2" customFormat="1" ht="24.75" customHeight="1">
      <c r="A54" s="10">
        <v>48</v>
      </c>
      <c r="B54" s="10" t="s">
        <v>21</v>
      </c>
      <c r="C54" s="10">
        <v>1202</v>
      </c>
      <c r="D54" s="10">
        <v>12</v>
      </c>
      <c r="E54" s="11" t="s">
        <v>22</v>
      </c>
      <c r="F54" s="10">
        <v>2.9</v>
      </c>
      <c r="G54" s="12">
        <f t="shared" si="7"/>
        <v>96.75</v>
      </c>
      <c r="H54" s="13">
        <v>16.1</v>
      </c>
      <c r="I54" s="12">
        <v>80.65</v>
      </c>
      <c r="J54" s="14">
        <f t="shared" si="5"/>
        <v>22008.53746770026</v>
      </c>
      <c r="K54" s="15">
        <f t="shared" si="6"/>
        <v>26402.05827650341</v>
      </c>
      <c r="L54" s="16">
        <v>2129326</v>
      </c>
      <c r="M54" s="17"/>
      <c r="N54" s="18" t="s">
        <v>23</v>
      </c>
      <c r="O54" s="18" t="s">
        <v>24</v>
      </c>
    </row>
    <row r="55" spans="1:15" s="2" customFormat="1" ht="24.75" customHeight="1">
      <c r="A55" s="10">
        <v>49</v>
      </c>
      <c r="B55" s="10" t="s">
        <v>21</v>
      </c>
      <c r="C55" s="10">
        <v>1203</v>
      </c>
      <c r="D55" s="10">
        <v>12</v>
      </c>
      <c r="E55" s="11" t="s">
        <v>22</v>
      </c>
      <c r="F55" s="10">
        <v>2.9</v>
      </c>
      <c r="G55" s="12">
        <f t="shared" si="7"/>
        <v>106.16</v>
      </c>
      <c r="H55" s="13">
        <v>17.67</v>
      </c>
      <c r="I55" s="12">
        <v>88.49</v>
      </c>
      <c r="J55" s="14">
        <f t="shared" si="5"/>
        <v>20879.474378296913</v>
      </c>
      <c r="K55" s="15">
        <f t="shared" si="6"/>
        <v>25048.76257204204</v>
      </c>
      <c r="L55" s="16">
        <v>2216565</v>
      </c>
      <c r="M55" s="17"/>
      <c r="N55" s="18" t="s">
        <v>23</v>
      </c>
      <c r="O55" s="18" t="s">
        <v>24</v>
      </c>
    </row>
    <row r="56" spans="1:15" s="2" customFormat="1" ht="24.75" customHeight="1">
      <c r="A56" s="10">
        <v>50</v>
      </c>
      <c r="B56" s="10" t="s">
        <v>21</v>
      </c>
      <c r="C56" s="10">
        <v>1204</v>
      </c>
      <c r="D56" s="10">
        <v>12</v>
      </c>
      <c r="E56" s="11" t="s">
        <v>22</v>
      </c>
      <c r="F56" s="10">
        <v>2.9</v>
      </c>
      <c r="G56" s="12">
        <f t="shared" si="7"/>
        <v>106.02</v>
      </c>
      <c r="H56" s="13">
        <v>17.64</v>
      </c>
      <c r="I56" s="12">
        <v>88.38</v>
      </c>
      <c r="J56" s="14">
        <f t="shared" si="5"/>
        <v>19731.76759102056</v>
      </c>
      <c r="K56" s="15">
        <f t="shared" si="6"/>
        <v>23670.083729350532</v>
      </c>
      <c r="L56" s="16">
        <v>2091962</v>
      </c>
      <c r="M56" s="17"/>
      <c r="N56" s="18" t="s">
        <v>23</v>
      </c>
      <c r="O56" s="18" t="s">
        <v>24</v>
      </c>
    </row>
    <row r="57" spans="1:15" s="2" customFormat="1" ht="24.75" customHeight="1">
      <c r="A57" s="10">
        <v>51</v>
      </c>
      <c r="B57" s="10" t="s">
        <v>21</v>
      </c>
      <c r="C57" s="10">
        <v>1205</v>
      </c>
      <c r="D57" s="10">
        <v>12</v>
      </c>
      <c r="E57" s="11" t="s">
        <v>22</v>
      </c>
      <c r="F57" s="10">
        <v>2.9</v>
      </c>
      <c r="G57" s="12">
        <f t="shared" si="7"/>
        <v>106.08000000000001</v>
      </c>
      <c r="H57" s="13">
        <v>17.65</v>
      </c>
      <c r="I57" s="12">
        <v>88.43</v>
      </c>
      <c r="J57" s="14">
        <f aca="true" t="shared" si="8" ref="J57:J77">L57/G57</f>
        <v>20244.532428355957</v>
      </c>
      <c r="K57" s="15">
        <f aca="true" t="shared" si="9" ref="K57:K77">L57/I57</f>
        <v>24285.197331222433</v>
      </c>
      <c r="L57" s="16">
        <v>2147540</v>
      </c>
      <c r="M57" s="17"/>
      <c r="N57" s="18" t="s">
        <v>23</v>
      </c>
      <c r="O57" s="18" t="s">
        <v>24</v>
      </c>
    </row>
    <row r="58" spans="1:15" s="2" customFormat="1" ht="24.75" customHeight="1">
      <c r="A58" s="10">
        <v>52</v>
      </c>
      <c r="B58" s="10" t="s">
        <v>21</v>
      </c>
      <c r="C58" s="10">
        <v>1301</v>
      </c>
      <c r="D58" s="10">
        <v>13</v>
      </c>
      <c r="E58" s="11" t="s">
        <v>22</v>
      </c>
      <c r="F58" s="10">
        <v>2.9</v>
      </c>
      <c r="G58" s="12">
        <f t="shared" si="7"/>
        <v>96.75</v>
      </c>
      <c r="H58" s="13">
        <v>16.1</v>
      </c>
      <c r="I58" s="12">
        <v>80.65</v>
      </c>
      <c r="J58" s="14">
        <f t="shared" si="8"/>
        <v>21495.276485788112</v>
      </c>
      <c r="K58" s="15">
        <f t="shared" si="9"/>
        <v>25786.336019838807</v>
      </c>
      <c r="L58" s="16">
        <v>2079668</v>
      </c>
      <c r="M58" s="17"/>
      <c r="N58" s="18" t="s">
        <v>23</v>
      </c>
      <c r="O58" s="18" t="s">
        <v>24</v>
      </c>
    </row>
    <row r="59" spans="1:15" s="2" customFormat="1" ht="24.75" customHeight="1">
      <c r="A59" s="10">
        <v>53</v>
      </c>
      <c r="B59" s="10" t="s">
        <v>21</v>
      </c>
      <c r="C59" s="10">
        <v>1302</v>
      </c>
      <c r="D59" s="10">
        <v>13</v>
      </c>
      <c r="E59" s="11" t="s">
        <v>22</v>
      </c>
      <c r="F59" s="10">
        <v>2.9</v>
      </c>
      <c r="G59" s="12">
        <f t="shared" si="7"/>
        <v>96.75</v>
      </c>
      <c r="H59" s="13">
        <v>16.1</v>
      </c>
      <c r="I59" s="12">
        <v>80.65</v>
      </c>
      <c r="J59" s="14">
        <f t="shared" si="8"/>
        <v>22008.53746770026</v>
      </c>
      <c r="K59" s="15">
        <f t="shared" si="9"/>
        <v>26402.05827650341</v>
      </c>
      <c r="L59" s="16">
        <v>2129326</v>
      </c>
      <c r="M59" s="17"/>
      <c r="N59" s="18" t="s">
        <v>23</v>
      </c>
      <c r="O59" s="18" t="s">
        <v>24</v>
      </c>
    </row>
    <row r="60" spans="1:15" s="2" customFormat="1" ht="24.75" customHeight="1">
      <c r="A60" s="10">
        <v>54</v>
      </c>
      <c r="B60" s="10" t="s">
        <v>21</v>
      </c>
      <c r="C60" s="10">
        <v>1303</v>
      </c>
      <c r="D60" s="10">
        <v>13</v>
      </c>
      <c r="E60" s="11" t="s">
        <v>22</v>
      </c>
      <c r="F60" s="10">
        <v>2.9</v>
      </c>
      <c r="G60" s="12">
        <f t="shared" si="7"/>
        <v>106.16</v>
      </c>
      <c r="H60" s="13">
        <v>17.67</v>
      </c>
      <c r="I60" s="12">
        <v>88.49</v>
      </c>
      <c r="J60" s="14">
        <f t="shared" si="8"/>
        <v>20879.474378296913</v>
      </c>
      <c r="K60" s="15">
        <f t="shared" si="9"/>
        <v>25048.76257204204</v>
      </c>
      <c r="L60" s="16">
        <v>2216565</v>
      </c>
      <c r="M60" s="17"/>
      <c r="N60" s="18" t="s">
        <v>23</v>
      </c>
      <c r="O60" s="18" t="s">
        <v>24</v>
      </c>
    </row>
    <row r="61" spans="1:15" s="2" customFormat="1" ht="24.75" customHeight="1">
      <c r="A61" s="10">
        <v>55</v>
      </c>
      <c r="B61" s="10" t="s">
        <v>21</v>
      </c>
      <c r="C61" s="10">
        <v>1304</v>
      </c>
      <c r="D61" s="10">
        <v>13</v>
      </c>
      <c r="E61" s="11" t="s">
        <v>22</v>
      </c>
      <c r="F61" s="10">
        <v>2.9</v>
      </c>
      <c r="G61" s="12">
        <f t="shared" si="7"/>
        <v>106.02</v>
      </c>
      <c r="H61" s="13">
        <v>17.64</v>
      </c>
      <c r="I61" s="12">
        <v>88.38</v>
      </c>
      <c r="J61" s="14">
        <f t="shared" si="8"/>
        <v>19731.76759102056</v>
      </c>
      <c r="K61" s="15">
        <f t="shared" si="9"/>
        <v>23670.083729350532</v>
      </c>
      <c r="L61" s="16">
        <v>2091962</v>
      </c>
      <c r="M61" s="17"/>
      <c r="N61" s="18" t="s">
        <v>23</v>
      </c>
      <c r="O61" s="18" t="s">
        <v>24</v>
      </c>
    </row>
    <row r="62" spans="1:15" s="2" customFormat="1" ht="24.75" customHeight="1">
      <c r="A62" s="10">
        <v>56</v>
      </c>
      <c r="B62" s="10" t="s">
        <v>21</v>
      </c>
      <c r="C62" s="10">
        <v>1305</v>
      </c>
      <c r="D62" s="10">
        <v>13</v>
      </c>
      <c r="E62" s="11" t="s">
        <v>22</v>
      </c>
      <c r="F62" s="10">
        <v>2.9</v>
      </c>
      <c r="G62" s="12">
        <f t="shared" si="7"/>
        <v>106.08000000000001</v>
      </c>
      <c r="H62" s="13">
        <v>17.65</v>
      </c>
      <c r="I62" s="12">
        <v>88.43</v>
      </c>
      <c r="J62" s="14">
        <f t="shared" si="8"/>
        <v>20244.532428355957</v>
      </c>
      <c r="K62" s="15">
        <f t="shared" si="9"/>
        <v>24285.197331222433</v>
      </c>
      <c r="L62" s="16">
        <v>2147540</v>
      </c>
      <c r="M62" s="17"/>
      <c r="N62" s="18" t="s">
        <v>23</v>
      </c>
      <c r="O62" s="18" t="s">
        <v>24</v>
      </c>
    </row>
    <row r="63" spans="1:15" s="2" customFormat="1" ht="24.75" customHeight="1">
      <c r="A63" s="10">
        <v>57</v>
      </c>
      <c r="B63" s="10" t="s">
        <v>21</v>
      </c>
      <c r="C63" s="10">
        <v>1401</v>
      </c>
      <c r="D63" s="10">
        <v>14</v>
      </c>
      <c r="E63" s="11" t="s">
        <v>22</v>
      </c>
      <c r="F63" s="10">
        <v>2.9</v>
      </c>
      <c r="G63" s="12">
        <f t="shared" si="7"/>
        <v>96.75</v>
      </c>
      <c r="H63" s="13">
        <v>16.1</v>
      </c>
      <c r="I63" s="12">
        <v>80.65</v>
      </c>
      <c r="J63" s="14">
        <f t="shared" si="8"/>
        <v>21597.932816537468</v>
      </c>
      <c r="K63" s="15">
        <f t="shared" si="9"/>
        <v>25909.485430874145</v>
      </c>
      <c r="L63" s="16">
        <v>2089600</v>
      </c>
      <c r="M63" s="17"/>
      <c r="N63" s="18" t="s">
        <v>23</v>
      </c>
      <c r="O63" s="18" t="s">
        <v>24</v>
      </c>
    </row>
    <row r="64" spans="1:15" s="2" customFormat="1" ht="24.75" customHeight="1">
      <c r="A64" s="10">
        <v>58</v>
      </c>
      <c r="B64" s="10" t="s">
        <v>21</v>
      </c>
      <c r="C64" s="10">
        <v>1402</v>
      </c>
      <c r="D64" s="10">
        <v>14</v>
      </c>
      <c r="E64" s="11" t="s">
        <v>22</v>
      </c>
      <c r="F64" s="10">
        <v>2.9</v>
      </c>
      <c r="G64" s="12">
        <f t="shared" si="7"/>
        <v>96.75</v>
      </c>
      <c r="H64" s="13">
        <v>16.1</v>
      </c>
      <c r="I64" s="12">
        <v>80.65</v>
      </c>
      <c r="J64" s="14">
        <f t="shared" si="8"/>
        <v>22111.19379844961</v>
      </c>
      <c r="K64" s="15">
        <f t="shared" si="9"/>
        <v>26525.207687538747</v>
      </c>
      <c r="L64" s="16">
        <v>2139258</v>
      </c>
      <c r="M64" s="17"/>
      <c r="N64" s="18" t="s">
        <v>23</v>
      </c>
      <c r="O64" s="18" t="s">
        <v>24</v>
      </c>
    </row>
    <row r="65" spans="1:15" s="2" customFormat="1" ht="24.75" customHeight="1">
      <c r="A65" s="10">
        <v>59</v>
      </c>
      <c r="B65" s="10" t="s">
        <v>21</v>
      </c>
      <c r="C65" s="10">
        <v>1403</v>
      </c>
      <c r="D65" s="10">
        <v>14</v>
      </c>
      <c r="E65" s="11" t="s">
        <v>22</v>
      </c>
      <c r="F65" s="10">
        <v>2.9</v>
      </c>
      <c r="G65" s="12">
        <f t="shared" si="7"/>
        <v>106.16</v>
      </c>
      <c r="H65" s="13">
        <v>17.67</v>
      </c>
      <c r="I65" s="12">
        <v>88.49</v>
      </c>
      <c r="J65" s="14">
        <f t="shared" si="8"/>
        <v>20982.13074604371</v>
      </c>
      <c r="K65" s="15">
        <f t="shared" si="9"/>
        <v>25171.917730817044</v>
      </c>
      <c r="L65" s="16">
        <v>2227463</v>
      </c>
      <c r="M65" s="17"/>
      <c r="N65" s="18" t="s">
        <v>23</v>
      </c>
      <c r="O65" s="18" t="s">
        <v>24</v>
      </c>
    </row>
    <row r="66" spans="1:15" s="2" customFormat="1" ht="24.75" customHeight="1">
      <c r="A66" s="10">
        <v>60</v>
      </c>
      <c r="B66" s="10" t="s">
        <v>21</v>
      </c>
      <c r="C66" s="10">
        <v>1404</v>
      </c>
      <c r="D66" s="10">
        <v>14</v>
      </c>
      <c r="E66" s="11" t="s">
        <v>22</v>
      </c>
      <c r="F66" s="10">
        <v>2.9</v>
      </c>
      <c r="G66" s="12">
        <f t="shared" si="7"/>
        <v>106.02</v>
      </c>
      <c r="H66" s="13">
        <v>17.64</v>
      </c>
      <c r="I66" s="12">
        <v>88.38</v>
      </c>
      <c r="J66" s="14">
        <f t="shared" si="8"/>
        <v>19834.323712507074</v>
      </c>
      <c r="K66" s="15">
        <f t="shared" si="9"/>
        <v>23793.109300746775</v>
      </c>
      <c r="L66" s="16">
        <v>2102835</v>
      </c>
      <c r="M66" s="17"/>
      <c r="N66" s="18" t="s">
        <v>23</v>
      </c>
      <c r="O66" s="18" t="s">
        <v>24</v>
      </c>
    </row>
    <row r="67" spans="1:15" s="2" customFormat="1" ht="24.75" customHeight="1">
      <c r="A67" s="10">
        <v>61</v>
      </c>
      <c r="B67" s="10" t="s">
        <v>21</v>
      </c>
      <c r="C67" s="10">
        <v>1405</v>
      </c>
      <c r="D67" s="10">
        <v>14</v>
      </c>
      <c r="E67" s="11" t="s">
        <v>22</v>
      </c>
      <c r="F67" s="10">
        <v>2.9</v>
      </c>
      <c r="G67" s="12">
        <f t="shared" si="7"/>
        <v>106.08000000000001</v>
      </c>
      <c r="H67" s="13">
        <v>17.65</v>
      </c>
      <c r="I67" s="12">
        <v>88.43</v>
      </c>
      <c r="J67" s="14">
        <f t="shared" si="8"/>
        <v>20347.087104072394</v>
      </c>
      <c r="K67" s="15">
        <f t="shared" si="9"/>
        <v>24408.221191903198</v>
      </c>
      <c r="L67" s="16">
        <v>2158419</v>
      </c>
      <c r="M67" s="17"/>
      <c r="N67" s="18" t="s">
        <v>23</v>
      </c>
      <c r="O67" s="18" t="s">
        <v>24</v>
      </c>
    </row>
    <row r="68" spans="1:15" s="2" customFormat="1" ht="24.75" customHeight="1">
      <c r="A68" s="10">
        <v>62</v>
      </c>
      <c r="B68" s="10" t="s">
        <v>21</v>
      </c>
      <c r="C68" s="10">
        <v>1501</v>
      </c>
      <c r="D68" s="10">
        <v>15</v>
      </c>
      <c r="E68" s="11" t="s">
        <v>22</v>
      </c>
      <c r="F68" s="10">
        <v>2.9</v>
      </c>
      <c r="G68" s="12">
        <f t="shared" si="7"/>
        <v>96.75</v>
      </c>
      <c r="H68" s="13">
        <v>16.1</v>
      </c>
      <c r="I68" s="12">
        <v>80.65</v>
      </c>
      <c r="J68" s="14">
        <f t="shared" si="8"/>
        <v>21597.932816537468</v>
      </c>
      <c r="K68" s="15">
        <f t="shared" si="9"/>
        <v>25909.485430874145</v>
      </c>
      <c r="L68" s="16">
        <v>2089600</v>
      </c>
      <c r="M68" s="17"/>
      <c r="N68" s="18" t="s">
        <v>23</v>
      </c>
      <c r="O68" s="18" t="s">
        <v>24</v>
      </c>
    </row>
    <row r="69" spans="1:15" s="2" customFormat="1" ht="24.75" customHeight="1">
      <c r="A69" s="10">
        <v>63</v>
      </c>
      <c r="B69" s="10" t="s">
        <v>21</v>
      </c>
      <c r="C69" s="10">
        <v>1502</v>
      </c>
      <c r="D69" s="10">
        <v>15</v>
      </c>
      <c r="E69" s="11" t="s">
        <v>22</v>
      </c>
      <c r="F69" s="10">
        <v>2.9</v>
      </c>
      <c r="G69" s="12">
        <f t="shared" si="7"/>
        <v>96.75</v>
      </c>
      <c r="H69" s="13">
        <v>16.1</v>
      </c>
      <c r="I69" s="12">
        <v>80.65</v>
      </c>
      <c r="J69" s="14">
        <f t="shared" si="8"/>
        <v>22111.19379844961</v>
      </c>
      <c r="K69" s="15">
        <f t="shared" si="9"/>
        <v>26525.207687538747</v>
      </c>
      <c r="L69" s="16">
        <v>2139258</v>
      </c>
      <c r="M69" s="17"/>
      <c r="N69" s="18" t="s">
        <v>23</v>
      </c>
      <c r="O69" s="18" t="s">
        <v>24</v>
      </c>
    </row>
    <row r="70" spans="1:15" s="2" customFormat="1" ht="24.75" customHeight="1">
      <c r="A70" s="10">
        <v>64</v>
      </c>
      <c r="B70" s="10" t="s">
        <v>21</v>
      </c>
      <c r="C70" s="10">
        <v>1503</v>
      </c>
      <c r="D70" s="10">
        <v>15</v>
      </c>
      <c r="E70" s="11" t="s">
        <v>22</v>
      </c>
      <c r="F70" s="10">
        <v>2.9</v>
      </c>
      <c r="G70" s="12">
        <f t="shared" si="7"/>
        <v>106.16</v>
      </c>
      <c r="H70" s="13">
        <v>17.67</v>
      </c>
      <c r="I70" s="12">
        <v>88.49</v>
      </c>
      <c r="J70" s="14">
        <f t="shared" si="8"/>
        <v>20982.13074604371</v>
      </c>
      <c r="K70" s="15">
        <f t="shared" si="9"/>
        <v>25171.917730817044</v>
      </c>
      <c r="L70" s="16">
        <v>2227463</v>
      </c>
      <c r="M70" s="17"/>
      <c r="N70" s="18" t="s">
        <v>23</v>
      </c>
      <c r="O70" s="18" t="s">
        <v>24</v>
      </c>
    </row>
    <row r="71" spans="1:15" s="2" customFormat="1" ht="24.75" customHeight="1">
      <c r="A71" s="10">
        <v>65</v>
      </c>
      <c r="B71" s="10" t="s">
        <v>21</v>
      </c>
      <c r="C71" s="10">
        <v>1504</v>
      </c>
      <c r="D71" s="10">
        <v>15</v>
      </c>
      <c r="E71" s="11" t="s">
        <v>22</v>
      </c>
      <c r="F71" s="10">
        <v>2.9</v>
      </c>
      <c r="G71" s="12">
        <f t="shared" si="7"/>
        <v>106.02</v>
      </c>
      <c r="H71" s="13">
        <v>17.64</v>
      </c>
      <c r="I71" s="12">
        <v>88.38</v>
      </c>
      <c r="J71" s="14">
        <f t="shared" si="8"/>
        <v>19834.323712507074</v>
      </c>
      <c r="K71" s="15">
        <f t="shared" si="9"/>
        <v>23793.109300746775</v>
      </c>
      <c r="L71" s="16">
        <v>2102835</v>
      </c>
      <c r="M71" s="17"/>
      <c r="N71" s="18" t="s">
        <v>23</v>
      </c>
      <c r="O71" s="18" t="s">
        <v>24</v>
      </c>
    </row>
    <row r="72" spans="1:15" s="2" customFormat="1" ht="24.75" customHeight="1">
      <c r="A72" s="10">
        <v>66</v>
      </c>
      <c r="B72" s="10" t="s">
        <v>21</v>
      </c>
      <c r="C72" s="10">
        <v>1505</v>
      </c>
      <c r="D72" s="10">
        <v>15</v>
      </c>
      <c r="E72" s="11" t="s">
        <v>22</v>
      </c>
      <c r="F72" s="10">
        <v>2.9</v>
      </c>
      <c r="G72" s="12">
        <f t="shared" si="7"/>
        <v>106.08000000000001</v>
      </c>
      <c r="H72" s="13">
        <v>17.65</v>
      </c>
      <c r="I72" s="12">
        <v>88.43</v>
      </c>
      <c r="J72" s="14">
        <f t="shared" si="8"/>
        <v>20347.087104072394</v>
      </c>
      <c r="K72" s="15">
        <f t="shared" si="9"/>
        <v>24408.221191903198</v>
      </c>
      <c r="L72" s="16">
        <v>2158419</v>
      </c>
      <c r="M72" s="17"/>
      <c r="N72" s="18" t="s">
        <v>23</v>
      </c>
      <c r="O72" s="18" t="s">
        <v>24</v>
      </c>
    </row>
    <row r="73" spans="1:15" s="2" customFormat="1" ht="24.75" customHeight="1">
      <c r="A73" s="10">
        <v>67</v>
      </c>
      <c r="B73" s="10" t="s">
        <v>21</v>
      </c>
      <c r="C73" s="10">
        <v>1601</v>
      </c>
      <c r="D73" s="10">
        <v>16</v>
      </c>
      <c r="E73" s="11" t="s">
        <v>22</v>
      </c>
      <c r="F73" s="10">
        <v>2.9</v>
      </c>
      <c r="G73" s="12">
        <f t="shared" si="7"/>
        <v>96.75</v>
      </c>
      <c r="H73" s="13">
        <v>16.1</v>
      </c>
      <c r="I73" s="12">
        <v>80.65</v>
      </c>
      <c r="J73" s="14">
        <f t="shared" si="8"/>
        <v>20982.01550387597</v>
      </c>
      <c r="K73" s="15">
        <f t="shared" si="9"/>
        <v>25170.61376317421</v>
      </c>
      <c r="L73" s="16">
        <v>2030010</v>
      </c>
      <c r="M73" s="17"/>
      <c r="N73" s="18" t="s">
        <v>23</v>
      </c>
      <c r="O73" s="18" t="s">
        <v>24</v>
      </c>
    </row>
    <row r="74" spans="1:15" s="2" customFormat="1" ht="24.75" customHeight="1">
      <c r="A74" s="10">
        <v>68</v>
      </c>
      <c r="B74" s="10" t="s">
        <v>21</v>
      </c>
      <c r="C74" s="10">
        <v>1602</v>
      </c>
      <c r="D74" s="10">
        <v>16</v>
      </c>
      <c r="E74" s="11" t="s">
        <v>22</v>
      </c>
      <c r="F74" s="10">
        <v>2.9</v>
      </c>
      <c r="G74" s="12">
        <f t="shared" si="7"/>
        <v>96.75</v>
      </c>
      <c r="H74" s="13">
        <v>16.1</v>
      </c>
      <c r="I74" s="12">
        <v>80.65</v>
      </c>
      <c r="J74" s="14">
        <f t="shared" si="8"/>
        <v>21495.276485788112</v>
      </c>
      <c r="K74" s="15">
        <f t="shared" si="9"/>
        <v>25786.336019838807</v>
      </c>
      <c r="L74" s="16">
        <v>2079668</v>
      </c>
      <c r="M74" s="17"/>
      <c r="N74" s="18" t="s">
        <v>23</v>
      </c>
      <c r="O74" s="18" t="s">
        <v>24</v>
      </c>
    </row>
    <row r="75" spans="1:15" s="2" customFormat="1" ht="24.75" customHeight="1">
      <c r="A75" s="10">
        <v>69</v>
      </c>
      <c r="B75" s="10" t="s">
        <v>21</v>
      </c>
      <c r="C75" s="10">
        <v>1603</v>
      </c>
      <c r="D75" s="10">
        <v>16</v>
      </c>
      <c r="E75" s="11" t="s">
        <v>22</v>
      </c>
      <c r="F75" s="10">
        <v>2.9</v>
      </c>
      <c r="G75" s="12">
        <f t="shared" si="7"/>
        <v>106.16</v>
      </c>
      <c r="H75" s="13">
        <v>17.67</v>
      </c>
      <c r="I75" s="12">
        <v>88.49</v>
      </c>
      <c r="J75" s="14">
        <f t="shared" si="8"/>
        <v>20366.21137905049</v>
      </c>
      <c r="K75" s="15">
        <f t="shared" si="9"/>
        <v>24433.009379590916</v>
      </c>
      <c r="L75" s="16">
        <v>2162077</v>
      </c>
      <c r="M75" s="17"/>
      <c r="N75" s="18" t="s">
        <v>23</v>
      </c>
      <c r="O75" s="18" t="s">
        <v>24</v>
      </c>
    </row>
    <row r="76" spans="1:15" s="2" customFormat="1" ht="24.75" customHeight="1">
      <c r="A76" s="10">
        <v>70</v>
      </c>
      <c r="B76" s="10" t="s">
        <v>21</v>
      </c>
      <c r="C76" s="10">
        <v>1604</v>
      </c>
      <c r="D76" s="10">
        <v>16</v>
      </c>
      <c r="E76" s="11" t="s">
        <v>22</v>
      </c>
      <c r="F76" s="10">
        <v>2.9</v>
      </c>
      <c r="G76" s="12">
        <f t="shared" si="7"/>
        <v>106.02</v>
      </c>
      <c r="H76" s="13">
        <v>17.64</v>
      </c>
      <c r="I76" s="12">
        <v>88.38</v>
      </c>
      <c r="J76" s="14">
        <f t="shared" si="8"/>
        <v>19218.986983588</v>
      </c>
      <c r="K76" s="15">
        <f t="shared" si="9"/>
        <v>23054.955872369315</v>
      </c>
      <c r="L76" s="16">
        <v>2037597</v>
      </c>
      <c r="M76" s="17"/>
      <c r="N76" s="18" t="s">
        <v>23</v>
      </c>
      <c r="O76" s="18" t="s">
        <v>24</v>
      </c>
    </row>
    <row r="77" spans="1:15" s="2" customFormat="1" ht="24.75" customHeight="1">
      <c r="A77" s="10">
        <v>71</v>
      </c>
      <c r="B77" s="10" t="s">
        <v>21</v>
      </c>
      <c r="C77" s="10">
        <v>1605</v>
      </c>
      <c r="D77" s="10">
        <v>16</v>
      </c>
      <c r="E77" s="11" t="s">
        <v>22</v>
      </c>
      <c r="F77" s="10">
        <v>2.9</v>
      </c>
      <c r="G77" s="12">
        <f t="shared" si="7"/>
        <v>106.08000000000001</v>
      </c>
      <c r="H77" s="13">
        <v>17.65</v>
      </c>
      <c r="I77" s="12">
        <v>88.43</v>
      </c>
      <c r="J77" s="14">
        <f t="shared" si="8"/>
        <v>19731.74962292609</v>
      </c>
      <c r="K77" s="15">
        <f t="shared" si="9"/>
        <v>23670.066719439103</v>
      </c>
      <c r="L77" s="16">
        <v>2093144</v>
      </c>
      <c r="M77" s="17"/>
      <c r="N77" s="18" t="s">
        <v>23</v>
      </c>
      <c r="O77" s="18" t="s">
        <v>24</v>
      </c>
    </row>
    <row r="78" spans="1:15" s="3" customFormat="1" ht="34.5" customHeight="1">
      <c r="A78" s="9" t="s">
        <v>25</v>
      </c>
      <c r="B78" s="23" t="s">
        <v>26</v>
      </c>
      <c r="C78" s="23"/>
      <c r="D78" s="15"/>
      <c r="E78" s="23" t="s">
        <v>27</v>
      </c>
      <c r="F78" s="23"/>
      <c r="G78" s="15">
        <f>SUM(G7:G77)</f>
        <v>7252.120000000001</v>
      </c>
      <c r="H78" s="19" t="s">
        <v>28</v>
      </c>
      <c r="I78" s="31">
        <f>L78/G78</f>
        <v>20720.509175248062</v>
      </c>
      <c r="J78" s="31"/>
      <c r="K78" s="19" t="s">
        <v>29</v>
      </c>
      <c r="L78" s="17">
        <f>SUM(L7:L77)</f>
        <v>150267619</v>
      </c>
      <c r="M78" s="32" t="s">
        <v>30</v>
      </c>
      <c r="N78" s="32"/>
      <c r="O78" s="17">
        <f>MAX(D7:D77)</f>
        <v>16</v>
      </c>
    </row>
    <row r="79" spans="1:15" s="4" customFormat="1" ht="50.25" customHeight="1">
      <c r="A79" s="25" t="s">
        <v>31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3" s="5" customFormat="1" ht="17.25" customHeight="1">
      <c r="A80" s="5" t="s">
        <v>32</v>
      </c>
      <c r="F80" s="7"/>
      <c r="G80" s="7"/>
      <c r="H80" s="7"/>
      <c r="I80" s="7"/>
      <c r="J80" s="7"/>
      <c r="K80" s="5" t="s">
        <v>33</v>
      </c>
      <c r="L80" s="21" t="s">
        <v>34</v>
      </c>
      <c r="M80" s="21"/>
    </row>
    <row r="81" spans="1:13" s="5" customFormat="1" ht="17.25" customHeight="1">
      <c r="A81" s="5" t="s">
        <v>35</v>
      </c>
      <c r="K81" s="5" t="s">
        <v>36</v>
      </c>
      <c r="L81" s="21" t="s">
        <v>37</v>
      </c>
      <c r="M81" s="21"/>
    </row>
    <row r="82" spans="1:15" ht="21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2"/>
      <c r="M82" s="22"/>
      <c r="N82" s="20"/>
      <c r="O82" s="20"/>
    </row>
  </sheetData>
  <sheetProtection password="CE8C" sheet="1" objects="1" scenarios="1" selectLockedCells="1" selectUnlockedCells="1"/>
  <mergeCells count="22">
    <mergeCell ref="L5:L6"/>
    <mergeCell ref="M5:M6"/>
    <mergeCell ref="H5:H6"/>
    <mergeCell ref="I5:I6"/>
    <mergeCell ref="A1:B1"/>
    <mergeCell ref="A2:O2"/>
    <mergeCell ref="B78:C78"/>
    <mergeCell ref="E78:F78"/>
    <mergeCell ref="I78:J78"/>
    <mergeCell ref="M78:N78"/>
    <mergeCell ref="J5:J6"/>
    <mergeCell ref="K5:K6"/>
    <mergeCell ref="N5:N6"/>
    <mergeCell ref="O5:O6"/>
    <mergeCell ref="A79:O79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4724409448818898" right="0.4724409448818898" top="0.4724409448818898" bottom="0.4724409448818898" header="0.1968503937007874" footer="0.196850393700787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陈桂珠</cp:lastModifiedBy>
  <cp:lastPrinted>2017-03-27T03:09:43Z</cp:lastPrinted>
  <dcterms:created xsi:type="dcterms:W3CDTF">2011-04-26T02:07:47Z</dcterms:created>
  <dcterms:modified xsi:type="dcterms:W3CDTF">2019-11-08T01:40:25Z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